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linefa\Dropbox\SHCP\SIPOT\"/>
    </mc:Choice>
  </mc:AlternateContent>
  <bookViews>
    <workbookView xWindow="0" yWindow="0" windowWidth="20490" windowHeight="7755"/>
  </bookViews>
  <sheets>
    <sheet name="PEMP- objetivos" sheetId="1" r:id="rId1"/>
  </sheets>
  <definedNames>
    <definedName name="Print_Area" localSheetId="0">'PEMP- objetivos'!$A$1:$U$51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6" i="1" l="1"/>
  <c r="Y46" i="1"/>
  <c r="Z42" i="1"/>
  <c r="Y42" i="1"/>
  <c r="Z36" i="1"/>
  <c r="Y36" i="1"/>
  <c r="Z32" i="1"/>
  <c r="Y32" i="1"/>
  <c r="Z28" i="1"/>
  <c r="Y28" i="1"/>
  <c r="Z24" i="1"/>
  <c r="Y24" i="1"/>
  <c r="Z20" i="1"/>
  <c r="Y20" i="1"/>
  <c r="Z16" i="1"/>
  <c r="Y16" i="1"/>
  <c r="Z12" i="1"/>
  <c r="Y12" i="1"/>
  <c r="Z8" i="1"/>
  <c r="Y8" i="1"/>
  <c r="W46" i="1" l="1"/>
  <c r="V46" i="1"/>
  <c r="T46" i="1"/>
  <c r="S46" i="1"/>
  <c r="Q46" i="1"/>
  <c r="P46" i="1"/>
  <c r="N46" i="1"/>
  <c r="M46" i="1"/>
  <c r="K46" i="1"/>
  <c r="J46" i="1"/>
  <c r="H46" i="1"/>
  <c r="G46" i="1"/>
  <c r="W42" i="1"/>
  <c r="V42" i="1"/>
  <c r="T42" i="1"/>
  <c r="S42" i="1"/>
  <c r="Q42" i="1"/>
  <c r="P42" i="1"/>
  <c r="N42" i="1"/>
  <c r="M42" i="1"/>
  <c r="K42" i="1"/>
  <c r="J42" i="1"/>
  <c r="H42" i="1"/>
  <c r="G42" i="1"/>
  <c r="W36" i="1"/>
  <c r="V36" i="1"/>
  <c r="T36" i="1"/>
  <c r="S36" i="1"/>
  <c r="Q36" i="1"/>
  <c r="P36" i="1"/>
  <c r="N36" i="1"/>
  <c r="M36" i="1"/>
  <c r="K36" i="1"/>
  <c r="J36" i="1"/>
  <c r="H36" i="1"/>
  <c r="G36" i="1"/>
  <c r="W32" i="1"/>
  <c r="V32" i="1"/>
  <c r="T32" i="1"/>
  <c r="S32" i="1"/>
  <c r="P32" i="1"/>
  <c r="N32" i="1"/>
  <c r="M32" i="1"/>
  <c r="K32" i="1"/>
  <c r="J32" i="1"/>
  <c r="H32" i="1"/>
  <c r="G32" i="1"/>
  <c r="Q30" i="1"/>
  <c r="Q32" i="1" s="1"/>
  <c r="W28" i="1"/>
  <c r="V28" i="1"/>
  <c r="T28" i="1"/>
  <c r="S28" i="1"/>
  <c r="Q28" i="1"/>
  <c r="P28" i="1"/>
  <c r="N28" i="1"/>
  <c r="M28" i="1"/>
  <c r="K28" i="1"/>
  <c r="J28" i="1"/>
  <c r="H28" i="1"/>
  <c r="G28" i="1"/>
  <c r="W24" i="1"/>
  <c r="V24" i="1"/>
  <c r="T24" i="1"/>
  <c r="S24" i="1"/>
  <c r="Q24" i="1"/>
  <c r="P24" i="1"/>
  <c r="N24" i="1"/>
  <c r="M24" i="1"/>
  <c r="K24" i="1"/>
  <c r="J24" i="1"/>
  <c r="H24" i="1"/>
  <c r="G24" i="1"/>
  <c r="W20" i="1"/>
  <c r="V20" i="1"/>
  <c r="T20" i="1"/>
  <c r="S20" i="1"/>
  <c r="Q20" i="1"/>
  <c r="P20" i="1"/>
  <c r="N20" i="1"/>
  <c r="M20" i="1"/>
  <c r="K20" i="1"/>
  <c r="J20" i="1"/>
  <c r="H20" i="1"/>
  <c r="G20" i="1"/>
  <c r="W16" i="1"/>
  <c r="V16" i="1"/>
  <c r="T16" i="1"/>
  <c r="S16" i="1"/>
  <c r="Q16" i="1"/>
  <c r="P16" i="1"/>
  <c r="N16" i="1"/>
  <c r="M16" i="1"/>
  <c r="K16" i="1"/>
  <c r="J16" i="1"/>
  <c r="H16" i="1"/>
  <c r="G16" i="1"/>
  <c r="W12" i="1"/>
  <c r="V12" i="1"/>
  <c r="T12" i="1"/>
  <c r="S12" i="1"/>
  <c r="Q12" i="1"/>
  <c r="P12" i="1"/>
  <c r="N12" i="1"/>
  <c r="M12" i="1"/>
  <c r="K12" i="1"/>
  <c r="J12" i="1"/>
  <c r="H12" i="1"/>
  <c r="G12" i="1"/>
  <c r="W8" i="1"/>
  <c r="V8" i="1"/>
  <c r="T8" i="1"/>
  <c r="S8" i="1"/>
  <c r="Q8" i="1"/>
  <c r="P8" i="1"/>
  <c r="N8" i="1"/>
  <c r="M8" i="1"/>
  <c r="K8" i="1"/>
  <c r="J8" i="1"/>
  <c r="H8" i="1"/>
  <c r="G8" i="1"/>
</calcChain>
</file>

<file path=xl/sharedStrings.xml><?xml version="1.0" encoding="utf-8"?>
<sst xmlns="http://schemas.openxmlformats.org/spreadsheetml/2006/main" count="57" uniqueCount="54">
  <si>
    <t>Anexo V. Metas estratégicas anuales del PEMP 2014-2018</t>
  </si>
  <si>
    <t>Objetivo estratégico</t>
  </si>
  <si>
    <t>Indicador</t>
  </si>
  <si>
    <t>Meta 2014</t>
  </si>
  <si>
    <t>Resultados alcanzados al 31 de diciembre 2014</t>
  </si>
  <si>
    <t>Meta 2015</t>
  </si>
  <si>
    <t>Resultados alcanzados al 31 de diciembre 2015</t>
  </si>
  <si>
    <t>Meta 2016</t>
  </si>
  <si>
    <t>Resultados alcanzados al 31 de diciembre 2016</t>
  </si>
  <si>
    <t>Meta 2017</t>
  </si>
  <si>
    <t>Resultados alcanzados al 31 diciembre 2017</t>
  </si>
  <si>
    <t>Meta 2018</t>
  </si>
  <si>
    <t>Resultados alcanzados al 31 diciembre 2018</t>
  </si>
  <si>
    <t>Meta 2019</t>
  </si>
  <si>
    <t>Resultados alcanzados al 31 diciembre 2019</t>
  </si>
  <si>
    <t>Objetivo estratégico 1: Generar conocimiento de estándares internacionales en ciencias sociales que contribuya a explicar la realidad y resolver problemas.</t>
  </si>
  <si>
    <t>Proporción de publicaciones arbitradas por profesor investigador titular</t>
  </si>
  <si>
    <t>Número de publicaciones arbitradas (1)</t>
  </si>
  <si>
    <t>Profesores investigadores titulares</t>
  </si>
  <si>
    <t>Proporción de profesores investigadores titulares en el S.N.I.</t>
  </si>
  <si>
    <t>Profesores investigadores titulares en el S.N.I.</t>
  </si>
  <si>
    <t>Total de Profesores investigadores titulares del Centro</t>
  </si>
  <si>
    <t>Proporción de publicaciones en editoriales y revistas de prestigio internacional</t>
  </si>
  <si>
    <t>Publicaciones en editoriales y revistas de prestigio (2)</t>
  </si>
  <si>
    <t>Total de publicaciones arbitradas en el Centro</t>
  </si>
  <si>
    <t>Objetivo estratégico 2: Formar recursos humanos de excelencia, con liderazgo y capaces de transformar su entorno con base en valores democráticos</t>
  </si>
  <si>
    <t>Proporción de programas de posgrados inscritos en el PNPC</t>
  </si>
  <si>
    <t>Posgrados en el PNCP</t>
  </si>
  <si>
    <t>Total de posgrados</t>
  </si>
  <si>
    <t>Eficiencia terminal en licenciaturas</t>
  </si>
  <si>
    <t>Licenciados por cohorte</t>
  </si>
  <si>
    <t>Total de matriculados en tercer semestre por cohorte</t>
  </si>
  <si>
    <t>Proporción de alumnos de estratos socioeconómicos no favorecidos que inician segundo año de licenciatura</t>
  </si>
  <si>
    <t>Alumnos de estratos en desventaja inscritos en tercer semestre (3)</t>
  </si>
  <si>
    <t>Total de alumnos inscritos en tercer semestre</t>
  </si>
  <si>
    <t>Objetivo estratégico 3: Contribuir a un debate público mejor informado, mediante la divulgación del conocimiento científico generado</t>
  </si>
  <si>
    <t>Divulgación de la ciencia por investigadores</t>
  </si>
  <si>
    <t>Publicaciones de divulgación de la ciencia</t>
  </si>
  <si>
    <t>Número de profesores investigadores titulares</t>
  </si>
  <si>
    <t>Presencia de profesores investigadores titulares en prensa</t>
  </si>
  <si>
    <t>Promedio de profesores que aparecen mensualmente en prensa</t>
  </si>
  <si>
    <t xml:space="preserve">Alumnos en cursos de educación continua </t>
  </si>
  <si>
    <t>Alumnos en cursos de educación continua</t>
  </si>
  <si>
    <t>Objetivo estratégico 4: Incidir en la toma de decisiones mediante la vinculación y transferencia de conocimiento a los sectores público, social y privado</t>
  </si>
  <si>
    <t>Financiamiento externo por profesor investigador titular (miles de pesos)</t>
  </si>
  <si>
    <t>Total de recursos obtenidos por proyectos de financiamiento externo (4)</t>
  </si>
  <si>
    <t>Participación de profesores investigadores en los proyectos con financiamiento externo</t>
  </si>
  <si>
    <t>Profesores investigadores titulares que participan en proyectos de financiamiento externo</t>
  </si>
  <si>
    <t xml:space="preserve">(1) Son artículos, capítulos de libro y libros arbitrados e incluye documentos de trabajo CIDE. </t>
  </si>
  <si>
    <t>(2) Se refiere al número de publicaciones contenidas en la clasificación de revistas científicas A, B y C, y editoriales A y B de las listas aprobadas por la Comisión Académica Dictaminadora del CIDE como revistas y editoriales de prestigio internacional entre el total de publicaciones arbitradas del Centro sin contabilizar los documentos de trabajo, ya que estos se consideran productos intermedios.</t>
  </si>
  <si>
    <t>(3) El indicador hace referencia a los alumnos de la generación ingresada 2013-2017 que concluyeron el primer año del programa en el mes de junio. Se considera alumnos en estrato de desventaja a aquéllos que al inicio del programa solicitaron apoyo para pago de colegiatura o gastos de manutención y cuyo estudio socioeconómico reveló niveles de ingreso familiar inferiores al ingreso promedio del último decil reportado en la Encuesta Nacional de Ingreso y Gasto de los Hogares (ENIGH).</t>
  </si>
  <si>
    <t>(4) Se refiere al conjunto de proyectos  de investigación académica, de proyectos de investigación aplicada, proyectos de educación continua y proyectos de investigación financiados a través de los fondos sectoriales y mixtos de CONACYT</t>
  </si>
  <si>
    <t>Meta 2020</t>
  </si>
  <si>
    <t>Resultados alcanzados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</si>
</sst>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_-[$$-80A]* #,##0_-;\-[$$-80A]* #,##0_-;_-[$$-80A]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1" fillId="2" borderId="0" xfId="1" applyFill="1"/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1" fillId="2" borderId="0" xfId="2" applyFill="1"/>
    <xf numFmtId="0" fontId="1" fillId="2" borderId="0" xfId="1" applyFill="1" applyBorder="1"/>
    <xf numFmtId="0" fontId="1" fillId="3" borderId="2" xfId="1" applyFill="1" applyBorder="1" applyAlignment="1">
      <alignment vertical="top"/>
    </xf>
    <xf numFmtId="0" fontId="1" fillId="2" borderId="0" xfId="1" applyFill="1" applyBorder="1" applyAlignment="1">
      <alignment vertical="top"/>
    </xf>
    <xf numFmtId="1" fontId="1" fillId="3" borderId="2" xfId="1" applyNumberFormat="1" applyFont="1" applyFill="1" applyBorder="1" applyAlignment="1">
      <alignment vertical="top"/>
    </xf>
    <xf numFmtId="1" fontId="1" fillId="3" borderId="3" xfId="1" applyNumberFormat="1" applyFont="1" applyFill="1" applyBorder="1" applyAlignment="1">
      <alignment vertical="top"/>
    </xf>
    <xf numFmtId="1" fontId="1" fillId="3" borderId="2" xfId="2" applyNumberFormat="1" applyFont="1" applyFill="1" applyBorder="1" applyAlignment="1">
      <alignment vertical="top"/>
    </xf>
    <xf numFmtId="1" fontId="1" fillId="3" borderId="3" xfId="2" applyNumberFormat="1" applyFont="1" applyFill="1" applyBorder="1" applyAlignment="1">
      <alignment vertical="top"/>
    </xf>
    <xf numFmtId="0" fontId="1" fillId="3" borderId="4" xfId="1" applyFill="1" applyBorder="1" applyAlignment="1">
      <alignment vertical="top"/>
    </xf>
    <xf numFmtId="1" fontId="1" fillId="3" borderId="4" xfId="1" applyNumberFormat="1" applyFont="1" applyFill="1" applyBorder="1" applyAlignment="1">
      <alignment vertical="top"/>
    </xf>
    <xf numFmtId="1" fontId="1" fillId="3" borderId="5" xfId="1" applyNumberFormat="1" applyFont="1" applyFill="1" applyBorder="1" applyAlignment="1">
      <alignment vertical="top"/>
    </xf>
    <xf numFmtId="1" fontId="1" fillId="3" borderId="4" xfId="2" applyNumberFormat="1" applyFont="1" applyFill="1" applyBorder="1" applyAlignment="1">
      <alignment vertical="top"/>
    </xf>
    <xf numFmtId="1" fontId="1" fillId="3" borderId="5" xfId="2" applyNumberFormat="1" applyFont="1" applyFill="1" applyBorder="1" applyAlignment="1">
      <alignment vertical="top"/>
    </xf>
    <xf numFmtId="0" fontId="1" fillId="3" borderId="4" xfId="1" applyFill="1" applyBorder="1"/>
    <xf numFmtId="2" fontId="4" fillId="3" borderId="4" xfId="1" applyNumberFormat="1" applyFont="1" applyFill="1" applyBorder="1" applyAlignment="1">
      <alignment vertical="top"/>
    </xf>
    <xf numFmtId="2" fontId="4" fillId="3" borderId="5" xfId="1" applyNumberFormat="1" applyFont="1" applyFill="1" applyBorder="1" applyAlignment="1">
      <alignment vertical="top"/>
    </xf>
    <xf numFmtId="2" fontId="4" fillId="3" borderId="4" xfId="2" applyNumberFormat="1" applyFont="1" applyFill="1" applyBorder="1" applyAlignment="1">
      <alignment vertical="top"/>
    </xf>
    <xf numFmtId="2" fontId="4" fillId="3" borderId="5" xfId="2" applyNumberFormat="1" applyFont="1" applyFill="1" applyBorder="1" applyAlignment="1">
      <alignment vertical="top"/>
    </xf>
    <xf numFmtId="0" fontId="1" fillId="3" borderId="4" xfId="1" applyFont="1" applyFill="1" applyBorder="1" applyAlignment="1">
      <alignment vertical="top"/>
    </xf>
    <xf numFmtId="0" fontId="1" fillId="3" borderId="5" xfId="1" applyFont="1" applyFill="1" applyBorder="1" applyAlignment="1">
      <alignment vertical="top"/>
    </xf>
    <xf numFmtId="0" fontId="1" fillId="3" borderId="4" xfId="2" applyFont="1" applyFill="1" applyBorder="1" applyAlignment="1">
      <alignment vertical="top"/>
    </xf>
    <xf numFmtId="0" fontId="1" fillId="3" borderId="5" xfId="2" applyFont="1" applyFill="1" applyBorder="1" applyAlignment="1">
      <alignment vertical="top"/>
    </xf>
    <xf numFmtId="0" fontId="1" fillId="3" borderId="4" xfId="2" applyFill="1" applyBorder="1"/>
    <xf numFmtId="0" fontId="1" fillId="2" borderId="4" xfId="1" applyFill="1" applyBorder="1"/>
    <xf numFmtId="0" fontId="1" fillId="2" borderId="4" xfId="1" applyFill="1" applyBorder="1" applyAlignment="1">
      <alignment vertical="top"/>
    </xf>
    <xf numFmtId="2" fontId="4" fillId="2" borderId="4" xfId="1" applyNumberFormat="1" applyFont="1" applyFill="1" applyBorder="1" applyAlignment="1">
      <alignment vertical="top"/>
    </xf>
    <xf numFmtId="2" fontId="4" fillId="2" borderId="5" xfId="1" applyNumberFormat="1" applyFont="1" applyFill="1" applyBorder="1" applyAlignment="1">
      <alignment vertical="top"/>
    </xf>
    <xf numFmtId="0" fontId="1" fillId="2" borderId="5" xfId="1" applyFill="1" applyBorder="1"/>
    <xf numFmtId="0" fontId="1" fillId="2" borderId="4" xfId="2" applyFill="1" applyBorder="1"/>
    <xf numFmtId="0" fontId="1" fillId="2" borderId="5" xfId="2" applyFill="1" applyBorder="1"/>
    <xf numFmtId="1" fontId="1" fillId="2" borderId="4" xfId="1" applyNumberFormat="1" applyFont="1" applyFill="1" applyBorder="1" applyAlignment="1">
      <alignment vertical="top"/>
    </xf>
    <xf numFmtId="1" fontId="1" fillId="2" borderId="5" xfId="1" applyNumberFormat="1" applyFont="1" applyFill="1" applyBorder="1" applyAlignment="1">
      <alignment vertical="top"/>
    </xf>
    <xf numFmtId="1" fontId="1" fillId="2" borderId="4" xfId="2" applyNumberFormat="1" applyFont="1" applyFill="1" applyBorder="1" applyAlignment="1">
      <alignment vertical="top"/>
    </xf>
    <xf numFmtId="1" fontId="1" fillId="2" borderId="5" xfId="2" applyNumberFormat="1" applyFont="1" applyFill="1" applyBorder="1" applyAlignment="1">
      <alignment vertical="top"/>
    </xf>
    <xf numFmtId="2" fontId="4" fillId="2" borderId="4" xfId="2" applyNumberFormat="1" applyFont="1" applyFill="1" applyBorder="1" applyAlignment="1">
      <alignment vertical="top"/>
    </xf>
    <xf numFmtId="2" fontId="4" fillId="2" borderId="5" xfId="2" applyNumberFormat="1" applyFont="1" applyFill="1" applyBorder="1" applyAlignment="1">
      <alignment vertical="top"/>
    </xf>
    <xf numFmtId="0" fontId="1" fillId="2" borderId="4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0" fontId="1" fillId="2" borderId="5" xfId="1" applyFont="1" applyFill="1" applyBorder="1" applyAlignment="1">
      <alignment vertical="top"/>
    </xf>
    <xf numFmtId="0" fontId="1" fillId="2" borderId="4" xfId="2" applyFont="1" applyFill="1" applyBorder="1" applyAlignment="1">
      <alignment vertical="top"/>
    </xf>
    <xf numFmtId="0" fontId="1" fillId="2" borderId="5" xfId="2" applyFont="1" applyFill="1" applyBorder="1" applyAlignment="1">
      <alignment vertical="top"/>
    </xf>
    <xf numFmtId="0" fontId="1" fillId="0" borderId="4" xfId="1" applyFont="1" applyBorder="1"/>
    <xf numFmtId="0" fontId="1" fillId="3" borderId="4" xfId="1" applyFill="1" applyBorder="1" applyAlignment="1">
      <alignment vertical="center"/>
    </xf>
    <xf numFmtId="164" fontId="1" fillId="3" borderId="4" xfId="2" applyNumberFormat="1" applyFont="1" applyFill="1" applyBorder="1" applyAlignment="1">
      <alignment vertical="top"/>
    </xf>
    <xf numFmtId="164" fontId="1" fillId="3" borderId="4" xfId="1" applyNumberFormat="1" applyFont="1" applyFill="1" applyBorder="1" applyAlignment="1">
      <alignment vertical="top"/>
    </xf>
    <xf numFmtId="3" fontId="1" fillId="3" borderId="5" xfId="2" applyNumberFormat="1" applyFont="1" applyFill="1" applyBorder="1" applyAlignment="1">
      <alignment vertical="top"/>
    </xf>
    <xf numFmtId="1" fontId="4" fillId="2" borderId="4" xfId="1" applyNumberFormat="1" applyFont="1" applyFill="1" applyBorder="1" applyAlignment="1">
      <alignment vertical="top"/>
    </xf>
    <xf numFmtId="1" fontId="4" fillId="2" borderId="5" xfId="1" applyNumberFormat="1" applyFont="1" applyFill="1" applyBorder="1" applyAlignment="1">
      <alignment vertical="top"/>
    </xf>
    <xf numFmtId="1" fontId="4" fillId="2" borderId="4" xfId="2" applyNumberFormat="1" applyFont="1" applyFill="1" applyBorder="1" applyAlignment="1">
      <alignment vertical="top"/>
    </xf>
    <xf numFmtId="1" fontId="4" fillId="2" borderId="5" xfId="2" applyNumberFormat="1" applyFont="1" applyFill="1" applyBorder="1" applyAlignment="1">
      <alignment vertical="top"/>
    </xf>
    <xf numFmtId="164" fontId="1" fillId="2" borderId="4" xfId="1" applyNumberFormat="1" applyFont="1" applyFill="1" applyBorder="1" applyAlignment="1">
      <alignment vertical="top"/>
    </xf>
    <xf numFmtId="164" fontId="1" fillId="2" borderId="5" xfId="1" applyNumberFormat="1" applyFont="1" applyFill="1" applyBorder="1" applyAlignment="1">
      <alignment vertical="top"/>
    </xf>
    <xf numFmtId="164" fontId="1" fillId="2" borderId="4" xfId="2" applyNumberFormat="1" applyFont="1" applyFill="1" applyBorder="1" applyAlignment="1">
      <alignment vertical="top"/>
    </xf>
    <xf numFmtId="164" fontId="1" fillId="2" borderId="5" xfId="2" applyNumberFormat="1" applyFont="1" applyFill="1" applyBorder="1" applyAlignment="1">
      <alignment vertical="top"/>
    </xf>
    <xf numFmtId="165" fontId="4" fillId="2" borderId="4" xfId="1" applyNumberFormat="1" applyFont="1" applyFill="1" applyBorder="1" applyAlignment="1">
      <alignment vertical="top"/>
    </xf>
    <xf numFmtId="165" fontId="4" fillId="2" borderId="5" xfId="1" applyNumberFormat="1" applyFont="1" applyFill="1" applyBorder="1" applyAlignment="1">
      <alignment vertical="top"/>
    </xf>
    <xf numFmtId="165" fontId="4" fillId="2" borderId="4" xfId="2" applyNumberFormat="1" applyFont="1" applyFill="1" applyBorder="1" applyAlignment="1">
      <alignment vertical="top"/>
    </xf>
    <xf numFmtId="165" fontId="4" fillId="2" borderId="5" xfId="2" applyNumberFormat="1" applyFont="1" applyFill="1" applyBorder="1" applyAlignment="1">
      <alignment vertical="top"/>
    </xf>
    <xf numFmtId="0" fontId="1" fillId="2" borderId="4" xfId="1" applyFill="1" applyBorder="1" applyAlignment="1">
      <alignment vertical="top" wrapText="1"/>
    </xf>
    <xf numFmtId="0" fontId="1" fillId="2" borderId="4" xfId="1" applyFont="1" applyFill="1" applyBorder="1" applyAlignment="1">
      <alignment vertical="center"/>
    </xf>
    <xf numFmtId="0" fontId="1" fillId="2" borderId="5" xfId="1" applyFont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4" xfId="2" applyFont="1" applyFill="1" applyBorder="1" applyAlignment="1">
      <alignment vertical="center"/>
    </xf>
    <xf numFmtId="0" fontId="1" fillId="2" borderId="5" xfId="2" applyFont="1" applyFill="1" applyBorder="1" applyAlignment="1">
      <alignment vertical="center"/>
    </xf>
    <xf numFmtId="0" fontId="1" fillId="2" borderId="6" xfId="1" applyFill="1" applyBorder="1"/>
    <xf numFmtId="2" fontId="4" fillId="2" borderId="6" xfId="1" applyNumberFormat="1" applyFont="1" applyFill="1" applyBorder="1" applyAlignment="1">
      <alignment vertical="top"/>
    </xf>
    <xf numFmtId="2" fontId="4" fillId="2" borderId="7" xfId="1" applyNumberFormat="1" applyFont="1" applyFill="1" applyBorder="1" applyAlignment="1">
      <alignment vertical="top"/>
    </xf>
    <xf numFmtId="0" fontId="1" fillId="2" borderId="6" xfId="2" applyFill="1" applyBorder="1"/>
    <xf numFmtId="2" fontId="4" fillId="2" borderId="7" xfId="2" applyNumberFormat="1" applyFont="1" applyFill="1" applyBorder="1" applyAlignment="1">
      <alignment vertical="top"/>
    </xf>
    <xf numFmtId="0" fontId="5" fillId="2" borderId="0" xfId="1" applyFont="1" applyFill="1" applyAlignment="1">
      <alignment vertical="top"/>
    </xf>
    <xf numFmtId="0" fontId="5" fillId="2" borderId="0" xfId="1" applyFont="1" applyFill="1"/>
    <xf numFmtId="0" fontId="5" fillId="2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wrapText="1"/>
    </xf>
    <xf numFmtId="0" fontId="1" fillId="3" borderId="2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1" fillId="3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1"/>
  <sheetViews>
    <sheetView tabSelected="1" showRuler="0" zoomScaleNormal="100" zoomScalePageLayoutView="80" workbookViewId="0">
      <pane xSplit="6" ySplit="5" topLeftCell="X6" activePane="bottomRight" state="frozen"/>
      <selection pane="topRight" activeCell="G1" sqref="G1"/>
      <selection pane="bottomLeft" activeCell="A6" sqref="A6"/>
      <selection pane="bottomRight" activeCell="AB35" sqref="AB35"/>
    </sheetView>
  </sheetViews>
  <sheetFormatPr baseColWidth="10" defaultColWidth="11.42578125" defaultRowHeight="12.75" x14ac:dyDescent="0.2"/>
  <cols>
    <col min="1" max="1" width="23.140625" style="1" customWidth="1"/>
    <col min="2" max="2" width="1.5703125" style="1" customWidth="1"/>
    <col min="3" max="3" width="39.5703125" style="1" customWidth="1"/>
    <col min="4" max="4" width="0.85546875" style="1" customWidth="1"/>
    <col min="5" max="5" width="49" style="1" customWidth="1"/>
    <col min="6" max="6" width="0.85546875" style="1" customWidth="1"/>
    <col min="7" max="7" width="10.7109375" style="1" customWidth="1"/>
    <col min="8" max="8" width="11.42578125" style="1" customWidth="1"/>
    <col min="9" max="9" width="1.5703125" style="1" customWidth="1"/>
    <col min="10" max="10" width="10.28515625" style="1" customWidth="1"/>
    <col min="11" max="11" width="11.42578125" style="1" customWidth="1"/>
    <col min="12" max="12" width="0.85546875" style="1" customWidth="1"/>
    <col min="13" max="13" width="10.7109375" style="1" customWidth="1"/>
    <col min="14" max="14" width="11.42578125" style="1" customWidth="1"/>
    <col min="15" max="15" width="0.85546875" style="1" customWidth="1"/>
    <col min="16" max="16" width="10.42578125" style="1" customWidth="1"/>
    <col min="17" max="17" width="11.42578125" style="1" customWidth="1"/>
    <col min="18" max="18" width="0.85546875" style="1" customWidth="1"/>
    <col min="19" max="19" width="10.28515625" style="1" customWidth="1"/>
    <col min="20" max="20" width="11.7109375" style="1" customWidth="1"/>
    <col min="21" max="21" width="1" style="1" customWidth="1"/>
    <col min="22" max="23" width="11.42578125" style="1"/>
    <col min="24" max="24" width="1.28515625" style="1" customWidth="1"/>
    <col min="25" max="16384" width="11.42578125" style="1"/>
  </cols>
  <sheetData>
    <row r="2" spans="1:26" ht="15.75" x14ac:dyDescent="0.25">
      <c r="C2" s="91" t="s">
        <v>0</v>
      </c>
      <c r="D2" s="91"/>
      <c r="E2" s="91"/>
      <c r="F2" s="91"/>
      <c r="G2" s="91"/>
      <c r="H2" s="2"/>
      <c r="I2" s="2"/>
    </row>
    <row r="3" spans="1:26" ht="15" x14ac:dyDescent="0.2">
      <c r="C3" s="3"/>
      <c r="D3" s="3"/>
      <c r="E3" s="3"/>
      <c r="F3" s="3"/>
      <c r="G3" s="3"/>
      <c r="H3" s="2"/>
      <c r="I3" s="2"/>
    </row>
    <row r="4" spans="1:26" ht="63.75" x14ac:dyDescent="0.2">
      <c r="C4" s="4" t="s">
        <v>1</v>
      </c>
      <c r="E4" s="4" t="s">
        <v>2</v>
      </c>
      <c r="F4" s="5"/>
      <c r="G4" s="4" t="s">
        <v>3</v>
      </c>
      <c r="H4" s="6" t="s">
        <v>4</v>
      </c>
      <c r="J4" s="4" t="s">
        <v>5</v>
      </c>
      <c r="K4" s="6" t="s">
        <v>6</v>
      </c>
      <c r="M4" s="4" t="s">
        <v>7</v>
      </c>
      <c r="N4" s="6" t="s">
        <v>8</v>
      </c>
      <c r="P4" s="7" t="s">
        <v>9</v>
      </c>
      <c r="Q4" s="8" t="s">
        <v>10</v>
      </c>
      <c r="S4" s="7" t="s">
        <v>11</v>
      </c>
      <c r="T4" s="8" t="s">
        <v>12</v>
      </c>
      <c r="V4" s="7" t="s">
        <v>13</v>
      </c>
      <c r="W4" s="8" t="s">
        <v>14</v>
      </c>
      <c r="Y4" s="7" t="s">
        <v>52</v>
      </c>
      <c r="Z4" s="8" t="s">
        <v>53</v>
      </c>
    </row>
    <row r="5" spans="1:26" ht="6.75" customHeight="1" x14ac:dyDescent="0.2">
      <c r="E5" s="5"/>
      <c r="F5" s="5"/>
      <c r="G5" s="5"/>
      <c r="P5" s="9"/>
      <c r="Q5" s="9"/>
      <c r="S5" s="9"/>
      <c r="T5" s="9"/>
      <c r="V5" s="9"/>
      <c r="W5" s="9"/>
      <c r="Y5" s="9"/>
      <c r="Z5" s="9"/>
    </row>
    <row r="6" spans="1:26" ht="12.75" customHeight="1" x14ac:dyDescent="0.2">
      <c r="A6" s="83" t="s">
        <v>15</v>
      </c>
      <c r="C6" s="92" t="s">
        <v>16</v>
      </c>
      <c r="D6" s="10"/>
      <c r="E6" s="11" t="s">
        <v>17</v>
      </c>
      <c r="F6" s="12"/>
      <c r="G6" s="13">
        <v>239</v>
      </c>
      <c r="H6" s="14">
        <v>289</v>
      </c>
      <c r="I6" s="10"/>
      <c r="J6" s="13">
        <v>255</v>
      </c>
      <c r="K6" s="14">
        <v>299</v>
      </c>
      <c r="M6" s="15">
        <v>267</v>
      </c>
      <c r="N6" s="16">
        <v>242</v>
      </c>
      <c r="P6" s="15">
        <v>278</v>
      </c>
      <c r="Q6" s="16">
        <v>268</v>
      </c>
      <c r="S6" s="13">
        <v>290</v>
      </c>
      <c r="T6" s="16">
        <v>257</v>
      </c>
      <c r="V6" s="13">
        <v>290</v>
      </c>
      <c r="W6" s="16">
        <v>249</v>
      </c>
      <c r="Y6" s="13">
        <v>290</v>
      </c>
      <c r="Z6" s="16">
        <v>224</v>
      </c>
    </row>
    <row r="7" spans="1:26" ht="12.75" customHeight="1" x14ac:dyDescent="0.2">
      <c r="A7" s="84"/>
      <c r="C7" s="86"/>
      <c r="D7" s="10"/>
      <c r="E7" s="17" t="s">
        <v>18</v>
      </c>
      <c r="F7" s="12"/>
      <c r="G7" s="18">
        <v>103</v>
      </c>
      <c r="H7" s="19">
        <v>114</v>
      </c>
      <c r="I7" s="10"/>
      <c r="J7" s="18">
        <v>108</v>
      </c>
      <c r="K7" s="19">
        <v>117</v>
      </c>
      <c r="M7" s="20">
        <v>113</v>
      </c>
      <c r="N7" s="21">
        <v>129</v>
      </c>
      <c r="P7" s="20">
        <v>115</v>
      </c>
      <c r="Q7" s="21">
        <v>129</v>
      </c>
      <c r="S7" s="18">
        <v>120</v>
      </c>
      <c r="T7" s="21">
        <v>128</v>
      </c>
      <c r="V7" s="18">
        <v>120</v>
      </c>
      <c r="W7" s="21">
        <v>120</v>
      </c>
      <c r="Y7" s="18">
        <v>120</v>
      </c>
      <c r="Z7" s="21">
        <v>117</v>
      </c>
    </row>
    <row r="8" spans="1:26" ht="12.75" customHeight="1" x14ac:dyDescent="0.2">
      <c r="A8" s="84"/>
      <c r="C8" s="22"/>
      <c r="D8" s="10"/>
      <c r="E8" s="17"/>
      <c r="F8" s="12"/>
      <c r="G8" s="23">
        <f>G6/G7</f>
        <v>2.320388349514563</v>
      </c>
      <c r="H8" s="24">
        <f>H6/H7</f>
        <v>2.5350877192982457</v>
      </c>
      <c r="I8" s="10"/>
      <c r="J8" s="23">
        <f>J6/J7</f>
        <v>2.3611111111111112</v>
      </c>
      <c r="K8" s="24">
        <f>K6/K7</f>
        <v>2.5555555555555554</v>
      </c>
      <c r="M8" s="25">
        <f>M6/M7</f>
        <v>2.3628318584070795</v>
      </c>
      <c r="N8" s="26">
        <f>N6/N7</f>
        <v>1.875968992248062</v>
      </c>
      <c r="P8" s="25">
        <f>P6/P7</f>
        <v>2.4173913043478259</v>
      </c>
      <c r="Q8" s="25">
        <f>Q6/Q7</f>
        <v>2.0775193798449614</v>
      </c>
      <c r="S8" s="23">
        <f>S6/S7</f>
        <v>2.4166666666666665</v>
      </c>
      <c r="T8" s="25">
        <f>T6/T7</f>
        <v>2.0078125</v>
      </c>
      <c r="V8" s="23">
        <f>V6/V7</f>
        <v>2.4166666666666665</v>
      </c>
      <c r="W8" s="25">
        <f>W6/W7</f>
        <v>2.0750000000000002</v>
      </c>
      <c r="Y8" s="23">
        <f>Y6/Y7</f>
        <v>2.4166666666666665</v>
      </c>
      <c r="Z8" s="25">
        <f>Z6/Z7</f>
        <v>1.9145299145299146</v>
      </c>
    </row>
    <row r="9" spans="1:26" ht="12.75" customHeight="1" x14ac:dyDescent="0.2">
      <c r="A9" s="84"/>
      <c r="C9" s="22"/>
      <c r="D9" s="10"/>
      <c r="E9" s="17"/>
      <c r="F9" s="12"/>
      <c r="G9" s="23"/>
      <c r="H9" s="24"/>
      <c r="I9" s="10"/>
      <c r="J9" s="23"/>
      <c r="K9" s="24"/>
      <c r="M9" s="25"/>
      <c r="N9" s="26"/>
      <c r="P9" s="25"/>
      <c r="Q9" s="26"/>
      <c r="S9" s="23"/>
      <c r="T9" s="26"/>
      <c r="V9" s="23"/>
      <c r="W9" s="26"/>
      <c r="Y9" s="23"/>
      <c r="Z9" s="26"/>
    </row>
    <row r="10" spans="1:26" ht="12.75" customHeight="1" x14ac:dyDescent="0.2">
      <c r="A10" s="84"/>
      <c r="C10" s="84" t="s">
        <v>19</v>
      </c>
      <c r="E10" s="17" t="s">
        <v>20</v>
      </c>
      <c r="F10" s="12"/>
      <c r="G10" s="27">
        <v>72</v>
      </c>
      <c r="H10" s="28">
        <v>78</v>
      </c>
      <c r="I10" s="10"/>
      <c r="J10" s="27">
        <v>75</v>
      </c>
      <c r="K10" s="28">
        <v>87</v>
      </c>
      <c r="M10" s="29">
        <v>84</v>
      </c>
      <c r="N10" s="30">
        <v>100</v>
      </c>
      <c r="P10" s="29">
        <v>90</v>
      </c>
      <c r="Q10" s="30">
        <v>106</v>
      </c>
      <c r="S10" s="27">
        <v>102</v>
      </c>
      <c r="T10" s="30">
        <v>109</v>
      </c>
      <c r="V10" s="27">
        <v>102</v>
      </c>
      <c r="W10" s="30">
        <v>101</v>
      </c>
      <c r="Y10" s="27">
        <v>102</v>
      </c>
      <c r="Z10" s="30">
        <v>105</v>
      </c>
    </row>
    <row r="11" spans="1:26" ht="12.75" customHeight="1" x14ac:dyDescent="0.2">
      <c r="A11" s="84"/>
      <c r="C11" s="84"/>
      <c r="E11" s="17" t="s">
        <v>21</v>
      </c>
      <c r="F11" s="12"/>
      <c r="G11" s="27">
        <v>103</v>
      </c>
      <c r="H11" s="28">
        <v>114</v>
      </c>
      <c r="I11" s="10"/>
      <c r="J11" s="27">
        <v>108</v>
      </c>
      <c r="K11" s="28">
        <v>117</v>
      </c>
      <c r="M11" s="29">
        <v>113</v>
      </c>
      <c r="N11" s="30">
        <v>129</v>
      </c>
      <c r="P11" s="29">
        <v>115</v>
      </c>
      <c r="Q11" s="30">
        <v>129</v>
      </c>
      <c r="S11" s="27">
        <v>120</v>
      </c>
      <c r="T11" s="30">
        <v>128</v>
      </c>
      <c r="V11" s="27">
        <v>120</v>
      </c>
      <c r="W11" s="30">
        <v>120</v>
      </c>
      <c r="Y11" s="27">
        <v>120</v>
      </c>
      <c r="Z11" s="30">
        <v>117</v>
      </c>
    </row>
    <row r="12" spans="1:26" ht="12.75" customHeight="1" x14ac:dyDescent="0.2">
      <c r="A12" s="84"/>
      <c r="C12" s="22"/>
      <c r="E12" s="22"/>
      <c r="F12" s="10"/>
      <c r="G12" s="23">
        <f>G10/G11</f>
        <v>0.69902912621359226</v>
      </c>
      <c r="H12" s="24">
        <f>H10/H11</f>
        <v>0.68421052631578949</v>
      </c>
      <c r="I12" s="10"/>
      <c r="J12" s="23">
        <f>J10/J11</f>
        <v>0.69444444444444442</v>
      </c>
      <c r="K12" s="24">
        <f>K10/K11</f>
        <v>0.74358974358974361</v>
      </c>
      <c r="M12" s="25">
        <f>M10/M11</f>
        <v>0.74336283185840712</v>
      </c>
      <c r="N12" s="26">
        <f>N10/N11</f>
        <v>0.77519379844961245</v>
      </c>
      <c r="P12" s="25">
        <f>P10/P11</f>
        <v>0.78260869565217395</v>
      </c>
      <c r="Q12" s="25">
        <f>Q10/Q11</f>
        <v>0.82170542635658916</v>
      </c>
      <c r="S12" s="23">
        <f>S10/S11</f>
        <v>0.85</v>
      </c>
      <c r="T12" s="25">
        <f>T10/T11</f>
        <v>0.8515625</v>
      </c>
      <c r="V12" s="23">
        <f>V10/V11</f>
        <v>0.85</v>
      </c>
      <c r="W12" s="25">
        <f>W10/W11</f>
        <v>0.84166666666666667</v>
      </c>
      <c r="Y12" s="23">
        <f>Y10/Y11</f>
        <v>0.85</v>
      </c>
      <c r="Z12" s="25">
        <f>Z10/Z11</f>
        <v>0.89743589743589747</v>
      </c>
    </row>
    <row r="13" spans="1:26" ht="12.75" customHeight="1" x14ac:dyDescent="0.2">
      <c r="A13" s="84"/>
      <c r="C13" s="22"/>
      <c r="E13" s="22"/>
      <c r="F13" s="10"/>
      <c r="G13" s="23"/>
      <c r="H13" s="24"/>
      <c r="I13" s="10"/>
      <c r="J13" s="23"/>
      <c r="K13" s="24"/>
      <c r="M13" s="25"/>
      <c r="N13" s="26"/>
      <c r="P13" s="31"/>
      <c r="Q13" s="26"/>
      <c r="S13" s="22"/>
      <c r="T13" s="26"/>
      <c r="V13" s="22"/>
      <c r="W13" s="26"/>
      <c r="Y13" s="22"/>
      <c r="Z13" s="26"/>
    </row>
    <row r="14" spans="1:26" ht="12.75" customHeight="1" x14ac:dyDescent="0.2">
      <c r="A14" s="84"/>
      <c r="C14" s="84" t="s">
        <v>22</v>
      </c>
      <c r="E14" s="17" t="s">
        <v>23</v>
      </c>
      <c r="F14" s="12"/>
      <c r="G14" s="27">
        <v>53</v>
      </c>
      <c r="H14" s="28">
        <v>72</v>
      </c>
      <c r="I14" s="10"/>
      <c r="J14" s="27">
        <v>60</v>
      </c>
      <c r="K14" s="28">
        <v>87</v>
      </c>
      <c r="M14" s="29">
        <v>68</v>
      </c>
      <c r="N14" s="30">
        <v>88</v>
      </c>
      <c r="P14" s="29">
        <v>75</v>
      </c>
      <c r="Q14" s="30">
        <v>72</v>
      </c>
      <c r="S14" s="27">
        <v>87</v>
      </c>
      <c r="T14" s="30">
        <v>71</v>
      </c>
      <c r="V14" s="27">
        <v>87</v>
      </c>
      <c r="W14" s="30">
        <v>67</v>
      </c>
      <c r="Y14" s="27">
        <v>87</v>
      </c>
      <c r="Z14" s="30">
        <v>110</v>
      </c>
    </row>
    <row r="15" spans="1:26" ht="12.75" customHeight="1" x14ac:dyDescent="0.2">
      <c r="A15" s="84"/>
      <c r="C15" s="84"/>
      <c r="E15" s="17" t="s">
        <v>24</v>
      </c>
      <c r="F15" s="12"/>
      <c r="G15" s="27">
        <v>252</v>
      </c>
      <c r="H15" s="28">
        <v>245</v>
      </c>
      <c r="I15" s="10"/>
      <c r="J15" s="27">
        <v>255</v>
      </c>
      <c r="K15" s="28">
        <v>272</v>
      </c>
      <c r="M15" s="29">
        <v>267</v>
      </c>
      <c r="N15" s="30">
        <v>220</v>
      </c>
      <c r="P15" s="29">
        <v>278</v>
      </c>
      <c r="Q15" s="30">
        <v>235</v>
      </c>
      <c r="S15" s="27">
        <v>290</v>
      </c>
      <c r="T15" s="30">
        <v>247</v>
      </c>
      <c r="V15" s="27">
        <v>290</v>
      </c>
      <c r="W15" s="30">
        <v>239</v>
      </c>
      <c r="Y15" s="27">
        <v>290</v>
      </c>
      <c r="Z15" s="30">
        <v>223</v>
      </c>
    </row>
    <row r="16" spans="1:26" x14ac:dyDescent="0.2">
      <c r="A16" s="85"/>
      <c r="C16" s="22"/>
      <c r="E16" s="17"/>
      <c r="F16" s="12"/>
      <c r="G16" s="23">
        <f>G14/G15</f>
        <v>0.21031746031746032</v>
      </c>
      <c r="H16" s="24">
        <f>H14/H15</f>
        <v>0.29387755102040819</v>
      </c>
      <c r="I16" s="10"/>
      <c r="J16" s="23">
        <f>J14/J15</f>
        <v>0.23529411764705882</v>
      </c>
      <c r="K16" s="24">
        <f>K14/K15</f>
        <v>0.31985294117647056</v>
      </c>
      <c r="M16" s="25">
        <f>M14/M15</f>
        <v>0.25468164794007492</v>
      </c>
      <c r="N16" s="26">
        <f>N14/N15</f>
        <v>0.4</v>
      </c>
      <c r="P16" s="25">
        <f>P14/P15</f>
        <v>0.26978417266187049</v>
      </c>
      <c r="Q16" s="25">
        <f>Q14/Q15</f>
        <v>0.30638297872340425</v>
      </c>
      <c r="S16" s="23">
        <f>S14/S15</f>
        <v>0.3</v>
      </c>
      <c r="T16" s="26">
        <f>T14/T15</f>
        <v>0.2874493927125506</v>
      </c>
      <c r="V16" s="23">
        <f>V14/V15</f>
        <v>0.3</v>
      </c>
      <c r="W16" s="26">
        <f>W14/W15</f>
        <v>0.28033472803347281</v>
      </c>
      <c r="Y16" s="23">
        <f>Y14/Y15</f>
        <v>0.3</v>
      </c>
      <c r="Z16" s="26">
        <f>Z14/Z15</f>
        <v>0.49327354260089684</v>
      </c>
    </row>
    <row r="17" spans="1:26" x14ac:dyDescent="0.2">
      <c r="C17" s="32"/>
      <c r="E17" s="33"/>
      <c r="F17" s="12"/>
      <c r="G17" s="34"/>
      <c r="H17" s="35"/>
      <c r="I17" s="10"/>
      <c r="J17" s="32"/>
      <c r="K17" s="36"/>
      <c r="M17" s="37"/>
      <c r="N17" s="38"/>
      <c r="P17" s="37"/>
      <c r="Q17" s="38"/>
      <c r="S17" s="32"/>
      <c r="T17" s="38"/>
      <c r="V17" s="32"/>
      <c r="W17" s="38"/>
      <c r="Y17" s="32"/>
      <c r="Z17" s="38"/>
    </row>
    <row r="18" spans="1:26" x14ac:dyDescent="0.2">
      <c r="A18" s="87" t="s">
        <v>25</v>
      </c>
      <c r="C18" s="90" t="s">
        <v>26</v>
      </c>
      <c r="D18" s="10"/>
      <c r="E18" s="33" t="s">
        <v>27</v>
      </c>
      <c r="F18" s="12"/>
      <c r="G18" s="39">
        <v>5</v>
      </c>
      <c r="H18" s="40">
        <v>5</v>
      </c>
      <c r="I18" s="10"/>
      <c r="J18" s="39">
        <v>6</v>
      </c>
      <c r="K18" s="40">
        <v>7</v>
      </c>
      <c r="M18" s="41">
        <v>6</v>
      </c>
      <c r="N18" s="42">
        <v>9</v>
      </c>
      <c r="P18" s="41">
        <v>7</v>
      </c>
      <c r="Q18" s="42">
        <v>9</v>
      </c>
      <c r="S18" s="39">
        <v>8</v>
      </c>
      <c r="T18" s="42">
        <v>8</v>
      </c>
      <c r="V18" s="39">
        <v>8</v>
      </c>
      <c r="W18" s="42">
        <v>9</v>
      </c>
      <c r="Y18" s="39">
        <v>8</v>
      </c>
      <c r="Z18" s="42">
        <v>10</v>
      </c>
    </row>
    <row r="19" spans="1:26" x14ac:dyDescent="0.2">
      <c r="A19" s="88"/>
      <c r="C19" s="90"/>
      <c r="D19" s="10"/>
      <c r="E19" s="33" t="s">
        <v>28</v>
      </c>
      <c r="F19" s="12"/>
      <c r="G19" s="39">
        <v>7</v>
      </c>
      <c r="H19" s="40">
        <v>7</v>
      </c>
      <c r="I19" s="10"/>
      <c r="J19" s="39">
        <v>7</v>
      </c>
      <c r="K19" s="40">
        <v>8</v>
      </c>
      <c r="M19" s="41">
        <v>7</v>
      </c>
      <c r="N19" s="42">
        <v>10</v>
      </c>
      <c r="P19" s="41">
        <v>8</v>
      </c>
      <c r="Q19" s="42">
        <v>9</v>
      </c>
      <c r="S19" s="39">
        <v>8</v>
      </c>
      <c r="T19" s="42">
        <v>9</v>
      </c>
      <c r="V19" s="39">
        <v>9</v>
      </c>
      <c r="W19" s="42">
        <v>9</v>
      </c>
      <c r="Y19" s="39">
        <v>9</v>
      </c>
      <c r="Z19" s="42">
        <v>10</v>
      </c>
    </row>
    <row r="20" spans="1:26" ht="12.75" customHeight="1" x14ac:dyDescent="0.2">
      <c r="A20" s="88"/>
      <c r="C20" s="32"/>
      <c r="D20" s="10"/>
      <c r="E20" s="33"/>
      <c r="F20" s="12"/>
      <c r="G20" s="34">
        <f>G18/G19</f>
        <v>0.7142857142857143</v>
      </c>
      <c r="H20" s="35">
        <f>H18/H19</f>
        <v>0.7142857142857143</v>
      </c>
      <c r="I20" s="10"/>
      <c r="J20" s="34">
        <f>J18/J19</f>
        <v>0.8571428571428571</v>
      </c>
      <c r="K20" s="35">
        <f>K18/K19</f>
        <v>0.875</v>
      </c>
      <c r="M20" s="43">
        <f>M18/M19</f>
        <v>0.8571428571428571</v>
      </c>
      <c r="N20" s="44">
        <f>N18/N19</f>
        <v>0.9</v>
      </c>
      <c r="P20" s="43">
        <f>P18/P19</f>
        <v>0.875</v>
      </c>
      <c r="Q20" s="43">
        <f>Q18/Q19</f>
        <v>1</v>
      </c>
      <c r="S20" s="34">
        <f>S18/S19</f>
        <v>1</v>
      </c>
      <c r="T20" s="34">
        <f>T18/T19</f>
        <v>0.88888888888888884</v>
      </c>
      <c r="V20" s="34">
        <f>V18/V19</f>
        <v>0.88888888888888884</v>
      </c>
      <c r="W20" s="34">
        <f>W18/W19</f>
        <v>1</v>
      </c>
      <c r="Y20" s="34">
        <f>Y18/Y19</f>
        <v>0.88888888888888884</v>
      </c>
      <c r="Z20" s="34">
        <f>Z18/Z19</f>
        <v>1</v>
      </c>
    </row>
    <row r="21" spans="1:26" ht="12.75" customHeight="1" x14ac:dyDescent="0.2">
      <c r="A21" s="88"/>
      <c r="C21" s="32"/>
      <c r="D21" s="10"/>
      <c r="E21" s="33"/>
      <c r="F21" s="12"/>
      <c r="G21" s="34"/>
      <c r="H21" s="35"/>
      <c r="I21" s="10"/>
      <c r="J21" s="34"/>
      <c r="K21" s="35"/>
      <c r="M21" s="43"/>
      <c r="N21" s="44"/>
      <c r="P21" s="43"/>
      <c r="Q21" s="44"/>
      <c r="S21" s="34"/>
      <c r="T21" s="44"/>
      <c r="V21" s="34"/>
      <c r="W21" s="44"/>
      <c r="Y21" s="34"/>
      <c r="Z21" s="44"/>
    </row>
    <row r="22" spans="1:26" ht="12.75" customHeight="1" x14ac:dyDescent="0.2">
      <c r="A22" s="88"/>
      <c r="C22" s="88" t="s">
        <v>29</v>
      </c>
      <c r="D22" s="10"/>
      <c r="E22" s="33" t="s">
        <v>30</v>
      </c>
      <c r="F22" s="12"/>
      <c r="G22" s="45">
        <v>32</v>
      </c>
      <c r="H22" s="46">
        <v>28</v>
      </c>
      <c r="I22" s="10"/>
      <c r="J22" s="45">
        <v>42</v>
      </c>
      <c r="K22" s="47">
        <v>39</v>
      </c>
      <c r="M22" s="48">
        <v>44</v>
      </c>
      <c r="N22" s="49">
        <v>43</v>
      </c>
      <c r="P22" s="48">
        <v>43</v>
      </c>
      <c r="Q22" s="49">
        <v>58</v>
      </c>
      <c r="S22" s="45">
        <v>66</v>
      </c>
      <c r="T22" s="49">
        <v>58</v>
      </c>
      <c r="V22" s="45">
        <v>66</v>
      </c>
      <c r="W22" s="49">
        <v>48</v>
      </c>
      <c r="Y22" s="45">
        <v>66</v>
      </c>
      <c r="Z22" s="49">
        <v>71</v>
      </c>
    </row>
    <row r="23" spans="1:26" ht="12.75" customHeight="1" x14ac:dyDescent="0.2">
      <c r="A23" s="88"/>
      <c r="C23" s="88"/>
      <c r="D23" s="10"/>
      <c r="E23" s="33" t="s">
        <v>31</v>
      </c>
      <c r="F23" s="12"/>
      <c r="G23" s="45">
        <v>47</v>
      </c>
      <c r="H23" s="47">
        <v>46</v>
      </c>
      <c r="I23" s="10"/>
      <c r="J23" s="45">
        <v>61</v>
      </c>
      <c r="K23" s="47">
        <v>59</v>
      </c>
      <c r="M23" s="48">
        <v>58</v>
      </c>
      <c r="N23" s="49">
        <v>61</v>
      </c>
      <c r="P23" s="48">
        <v>55</v>
      </c>
      <c r="Q23" s="49">
        <v>93</v>
      </c>
      <c r="S23" s="45">
        <v>82</v>
      </c>
      <c r="T23" s="49">
        <v>83</v>
      </c>
      <c r="V23" s="45">
        <v>82</v>
      </c>
      <c r="W23" s="49">
        <v>80</v>
      </c>
      <c r="Y23" s="45">
        <v>82</v>
      </c>
      <c r="Z23" s="49">
        <v>104</v>
      </c>
    </row>
    <row r="24" spans="1:26" x14ac:dyDescent="0.2">
      <c r="A24" s="88"/>
      <c r="C24" s="32"/>
      <c r="D24" s="10"/>
      <c r="E24" s="32"/>
      <c r="F24" s="10"/>
      <c r="G24" s="34">
        <f>G22/G23</f>
        <v>0.68085106382978722</v>
      </c>
      <c r="H24" s="35">
        <f>H22/H23</f>
        <v>0.60869565217391308</v>
      </c>
      <c r="I24" s="10"/>
      <c r="J24" s="34">
        <f>J22/J23</f>
        <v>0.68852459016393441</v>
      </c>
      <c r="K24" s="35">
        <f>K22/K23</f>
        <v>0.66101694915254239</v>
      </c>
      <c r="M24" s="43">
        <f>M22/M23</f>
        <v>0.75862068965517238</v>
      </c>
      <c r="N24" s="44">
        <f>N22/N23</f>
        <v>0.70491803278688525</v>
      </c>
      <c r="P24" s="43">
        <f>P22/P23</f>
        <v>0.78181818181818186</v>
      </c>
      <c r="Q24" s="43">
        <f>Q22/Q23</f>
        <v>0.62365591397849462</v>
      </c>
      <c r="S24" s="34">
        <f>S22/S23</f>
        <v>0.80487804878048785</v>
      </c>
      <c r="T24" s="34">
        <f>T22/T23</f>
        <v>0.6987951807228916</v>
      </c>
      <c r="V24" s="34">
        <f>V22/V23</f>
        <v>0.80487804878048785</v>
      </c>
      <c r="W24" s="34">
        <f>W22/W23</f>
        <v>0.6</v>
      </c>
      <c r="Y24" s="34">
        <f>Y22/Y23</f>
        <v>0.80487804878048785</v>
      </c>
      <c r="Z24" s="34">
        <f>Z22/Z23</f>
        <v>0.68269230769230771</v>
      </c>
    </row>
    <row r="25" spans="1:26" x14ac:dyDescent="0.2">
      <c r="A25" s="88"/>
      <c r="C25" s="32"/>
      <c r="D25" s="10"/>
      <c r="E25" s="32"/>
      <c r="F25" s="10"/>
      <c r="G25" s="34"/>
      <c r="H25" s="35"/>
      <c r="I25" s="10"/>
      <c r="J25" s="34"/>
      <c r="K25" s="35"/>
      <c r="M25" s="43"/>
      <c r="N25" s="44"/>
      <c r="P25" s="37"/>
      <c r="Q25" s="44"/>
      <c r="S25" s="34"/>
      <c r="T25" s="44"/>
      <c r="V25" s="34"/>
      <c r="W25" s="44"/>
      <c r="Y25" s="34"/>
      <c r="Z25" s="44"/>
    </row>
    <row r="26" spans="1:26" x14ac:dyDescent="0.2">
      <c r="A26" s="88"/>
      <c r="C26" s="88" t="s">
        <v>32</v>
      </c>
      <c r="D26" s="10"/>
      <c r="E26" s="50" t="s">
        <v>33</v>
      </c>
      <c r="F26" s="12"/>
      <c r="G26" s="45">
        <v>23</v>
      </c>
      <c r="H26" s="46">
        <v>27</v>
      </c>
      <c r="I26" s="10"/>
      <c r="J26" s="45">
        <v>24</v>
      </c>
      <c r="K26" s="47">
        <v>61</v>
      </c>
      <c r="M26" s="48">
        <v>25</v>
      </c>
      <c r="N26" s="49">
        <v>64</v>
      </c>
      <c r="P26" s="48">
        <v>26</v>
      </c>
      <c r="Q26" s="49">
        <v>35</v>
      </c>
      <c r="S26" s="45">
        <v>27</v>
      </c>
      <c r="T26" s="49">
        <v>60</v>
      </c>
      <c r="V26" s="45">
        <v>27</v>
      </c>
      <c r="W26" s="49">
        <v>18</v>
      </c>
      <c r="Y26" s="45">
        <v>27</v>
      </c>
      <c r="Z26" s="49">
        <v>35</v>
      </c>
    </row>
    <row r="27" spans="1:26" x14ac:dyDescent="0.2">
      <c r="A27" s="88"/>
      <c r="C27" s="88"/>
      <c r="D27" s="10"/>
      <c r="E27" s="33" t="s">
        <v>34</v>
      </c>
      <c r="F27" s="12"/>
      <c r="G27" s="45">
        <v>77</v>
      </c>
      <c r="H27" s="47">
        <v>81</v>
      </c>
      <c r="I27" s="10"/>
      <c r="J27" s="45">
        <v>79</v>
      </c>
      <c r="K27" s="47">
        <v>106</v>
      </c>
      <c r="M27" s="48">
        <v>84</v>
      </c>
      <c r="N27" s="49">
        <v>108</v>
      </c>
      <c r="P27" s="48">
        <v>87</v>
      </c>
      <c r="Q27" s="49">
        <v>63</v>
      </c>
      <c r="S27" s="45">
        <v>90</v>
      </c>
      <c r="T27" s="49">
        <v>99</v>
      </c>
      <c r="V27" s="45">
        <v>90</v>
      </c>
      <c r="W27" s="49">
        <v>59</v>
      </c>
      <c r="Y27" s="45">
        <v>90</v>
      </c>
      <c r="Z27" s="49">
        <v>87</v>
      </c>
    </row>
    <row r="28" spans="1:26" x14ac:dyDescent="0.2">
      <c r="A28" s="89"/>
      <c r="C28" s="88"/>
      <c r="D28" s="10"/>
      <c r="E28" s="33"/>
      <c r="F28" s="12"/>
      <c r="G28" s="34">
        <f>G26/G27</f>
        <v>0.29870129870129869</v>
      </c>
      <c r="H28" s="35">
        <f>H26/H27</f>
        <v>0.33333333333333331</v>
      </c>
      <c r="I28" s="10"/>
      <c r="J28" s="34">
        <f>J26/J27</f>
        <v>0.30379746835443039</v>
      </c>
      <c r="K28" s="35">
        <f>K26/K27</f>
        <v>0.57547169811320753</v>
      </c>
      <c r="M28" s="43">
        <f>M26/M27</f>
        <v>0.29761904761904762</v>
      </c>
      <c r="N28" s="44">
        <f>N26/N27</f>
        <v>0.59259259259259256</v>
      </c>
      <c r="P28" s="43">
        <f>P26/P27</f>
        <v>0.2988505747126437</v>
      </c>
      <c r="Q28" s="44">
        <f>Q26/Q27</f>
        <v>0.55555555555555558</v>
      </c>
      <c r="S28" s="34">
        <f>S26/S27</f>
        <v>0.3</v>
      </c>
      <c r="T28" s="34">
        <f>T26/T27</f>
        <v>0.60606060606060608</v>
      </c>
      <c r="V28" s="34">
        <f>V26/V27</f>
        <v>0.3</v>
      </c>
      <c r="W28" s="34">
        <f>W26/W27</f>
        <v>0.30508474576271188</v>
      </c>
      <c r="Y28" s="34">
        <f>Y26/Y27</f>
        <v>0.3</v>
      </c>
      <c r="Z28" s="34">
        <f>Z26/Z27</f>
        <v>0.40229885057471265</v>
      </c>
    </row>
    <row r="29" spans="1:26" x14ac:dyDescent="0.2">
      <c r="C29" s="32"/>
      <c r="D29" s="10"/>
      <c r="E29" s="33"/>
      <c r="F29" s="12"/>
      <c r="G29" s="34"/>
      <c r="H29" s="35"/>
      <c r="I29" s="10"/>
      <c r="J29" s="34"/>
      <c r="K29" s="35"/>
      <c r="M29" s="43"/>
      <c r="N29" s="44"/>
      <c r="P29" s="37"/>
      <c r="Q29" s="44"/>
      <c r="S29" s="32"/>
      <c r="T29" s="44"/>
      <c r="V29" s="32"/>
      <c r="W29" s="44"/>
      <c r="Y29" s="32"/>
      <c r="Z29" s="44"/>
    </row>
    <row r="30" spans="1:26" x14ac:dyDescent="0.2">
      <c r="A30" s="83" t="s">
        <v>35</v>
      </c>
      <c r="C30" s="86" t="s">
        <v>36</v>
      </c>
      <c r="D30" s="10"/>
      <c r="E30" s="17" t="s">
        <v>37</v>
      </c>
      <c r="F30" s="12"/>
      <c r="G30" s="18">
        <v>30</v>
      </c>
      <c r="H30" s="19">
        <v>18</v>
      </c>
      <c r="I30" s="10"/>
      <c r="J30" s="18">
        <v>40</v>
      </c>
      <c r="K30" s="19">
        <v>59</v>
      </c>
      <c r="M30" s="20">
        <v>48</v>
      </c>
      <c r="N30" s="21">
        <v>73</v>
      </c>
      <c r="P30" s="20">
        <v>56</v>
      </c>
      <c r="Q30" s="21">
        <f>30+15</f>
        <v>45</v>
      </c>
      <c r="S30" s="18">
        <v>60</v>
      </c>
      <c r="T30" s="21">
        <v>58</v>
      </c>
      <c r="V30" s="18">
        <v>60</v>
      </c>
      <c r="W30" s="21">
        <v>74</v>
      </c>
      <c r="Y30" s="18">
        <v>60</v>
      </c>
      <c r="Z30" s="21">
        <v>63</v>
      </c>
    </row>
    <row r="31" spans="1:26" x14ac:dyDescent="0.2">
      <c r="A31" s="84"/>
      <c r="C31" s="86"/>
      <c r="D31" s="10"/>
      <c r="E31" s="17" t="s">
        <v>38</v>
      </c>
      <c r="F31" s="12"/>
      <c r="G31" s="18">
        <v>103</v>
      </c>
      <c r="H31" s="19">
        <v>114</v>
      </c>
      <c r="I31" s="10"/>
      <c r="J31" s="18">
        <v>108</v>
      </c>
      <c r="K31" s="19">
        <v>117</v>
      </c>
      <c r="M31" s="20">
        <v>113</v>
      </c>
      <c r="N31" s="21">
        <v>129</v>
      </c>
      <c r="P31" s="20">
        <v>115</v>
      </c>
      <c r="Q31" s="21">
        <v>129</v>
      </c>
      <c r="S31" s="18">
        <v>120</v>
      </c>
      <c r="T31" s="21">
        <v>128</v>
      </c>
      <c r="V31" s="18">
        <v>120</v>
      </c>
      <c r="W31" s="21">
        <v>120</v>
      </c>
      <c r="Y31" s="18">
        <v>120</v>
      </c>
      <c r="Z31" s="21">
        <v>117</v>
      </c>
    </row>
    <row r="32" spans="1:26" x14ac:dyDescent="0.2">
      <c r="A32" s="84"/>
      <c r="C32" s="22"/>
      <c r="D32" s="10"/>
      <c r="E32" s="17"/>
      <c r="F32" s="12"/>
      <c r="G32" s="23">
        <f>G30/G31</f>
        <v>0.29126213592233008</v>
      </c>
      <c r="H32" s="24">
        <f>H30/H31</f>
        <v>0.15789473684210525</v>
      </c>
      <c r="I32" s="10"/>
      <c r="J32" s="23">
        <f>J30/J31</f>
        <v>0.37037037037037035</v>
      </c>
      <c r="K32" s="24">
        <f>K30/K31</f>
        <v>0.50427350427350426</v>
      </c>
      <c r="M32" s="25">
        <f>M30/M31</f>
        <v>0.4247787610619469</v>
      </c>
      <c r="N32" s="26">
        <f>N30/N31</f>
        <v>0.56589147286821706</v>
      </c>
      <c r="P32" s="25">
        <f>P30/P31</f>
        <v>0.48695652173913045</v>
      </c>
      <c r="Q32" s="25">
        <f>Q30/Q31</f>
        <v>0.34883720930232559</v>
      </c>
      <c r="S32" s="23">
        <f>S30/S31</f>
        <v>0.5</v>
      </c>
      <c r="T32" s="25">
        <f>T30/T31</f>
        <v>0.453125</v>
      </c>
      <c r="V32" s="23">
        <f>V30/V31</f>
        <v>0.5</v>
      </c>
      <c r="W32" s="25">
        <f>W30/W31</f>
        <v>0.6166666666666667</v>
      </c>
      <c r="Y32" s="23">
        <f>Y30/Y31</f>
        <v>0.5</v>
      </c>
      <c r="Z32" s="25">
        <f>Z30/Z31</f>
        <v>0.53846153846153844</v>
      </c>
    </row>
    <row r="33" spans="1:26" x14ac:dyDescent="0.2">
      <c r="A33" s="84"/>
      <c r="C33" s="22"/>
      <c r="D33" s="10"/>
      <c r="E33" s="17"/>
      <c r="F33" s="12"/>
      <c r="G33" s="23"/>
      <c r="H33" s="24"/>
      <c r="I33" s="10"/>
      <c r="J33" s="23"/>
      <c r="K33" s="24"/>
      <c r="M33" s="25"/>
      <c r="N33" s="26"/>
      <c r="P33" s="25"/>
      <c r="Q33" s="26"/>
      <c r="S33" s="23"/>
      <c r="T33" s="26"/>
      <c r="V33" s="23"/>
      <c r="W33" s="26"/>
      <c r="Y33" s="23"/>
      <c r="Z33" s="26"/>
    </row>
    <row r="34" spans="1:26" x14ac:dyDescent="0.2">
      <c r="A34" s="84"/>
      <c r="C34" s="84" t="s">
        <v>39</v>
      </c>
      <c r="D34" s="10"/>
      <c r="E34" s="17" t="s">
        <v>40</v>
      </c>
      <c r="F34" s="12"/>
      <c r="G34" s="27">
        <v>29</v>
      </c>
      <c r="H34" s="28">
        <v>32.9</v>
      </c>
      <c r="I34" s="10"/>
      <c r="J34" s="27">
        <v>31</v>
      </c>
      <c r="K34" s="28">
        <v>29.92</v>
      </c>
      <c r="M34" s="29">
        <v>35</v>
      </c>
      <c r="N34" s="30">
        <v>14.8</v>
      </c>
      <c r="P34" s="29">
        <v>43</v>
      </c>
      <c r="Q34" s="30">
        <v>13.3</v>
      </c>
      <c r="S34" s="27">
        <v>45</v>
      </c>
      <c r="T34" s="30">
        <v>31.9</v>
      </c>
      <c r="V34" s="27">
        <v>45</v>
      </c>
      <c r="W34" s="30">
        <v>17.829999999999998</v>
      </c>
      <c r="Y34" s="27">
        <v>45</v>
      </c>
      <c r="Z34" s="30">
        <v>12.9</v>
      </c>
    </row>
    <row r="35" spans="1:26" x14ac:dyDescent="0.2">
      <c r="A35" s="84"/>
      <c r="C35" s="84"/>
      <c r="D35" s="10"/>
      <c r="E35" s="17" t="s">
        <v>38</v>
      </c>
      <c r="F35" s="12"/>
      <c r="G35" s="27">
        <v>103</v>
      </c>
      <c r="H35" s="28">
        <v>114</v>
      </c>
      <c r="I35" s="10"/>
      <c r="J35" s="27">
        <v>108</v>
      </c>
      <c r="K35" s="28">
        <v>117</v>
      </c>
      <c r="M35" s="29">
        <v>113</v>
      </c>
      <c r="N35" s="30">
        <v>129</v>
      </c>
      <c r="P35" s="29">
        <v>115</v>
      </c>
      <c r="Q35" s="30">
        <v>129</v>
      </c>
      <c r="S35" s="27">
        <v>120</v>
      </c>
      <c r="T35" s="30">
        <v>128</v>
      </c>
      <c r="V35" s="27">
        <v>120</v>
      </c>
      <c r="W35" s="30">
        <v>120</v>
      </c>
      <c r="Y35" s="27">
        <v>120</v>
      </c>
      <c r="Z35" s="30">
        <v>117</v>
      </c>
    </row>
    <row r="36" spans="1:26" x14ac:dyDescent="0.2">
      <c r="A36" s="84"/>
      <c r="C36" s="22"/>
      <c r="D36" s="10"/>
      <c r="E36" s="22"/>
      <c r="F36" s="10"/>
      <c r="G36" s="23">
        <f>G34/G35</f>
        <v>0.28155339805825241</v>
      </c>
      <c r="H36" s="24">
        <f>H34/H35</f>
        <v>0.28859649122807018</v>
      </c>
      <c r="I36" s="10"/>
      <c r="J36" s="23">
        <f>J34/J35</f>
        <v>0.28703703703703703</v>
      </c>
      <c r="K36" s="24">
        <f>K34/K35</f>
        <v>0.25572649572649575</v>
      </c>
      <c r="M36" s="25">
        <f>M34/M35</f>
        <v>0.30973451327433627</v>
      </c>
      <c r="N36" s="26">
        <f>N34/N35</f>
        <v>0.11472868217054265</v>
      </c>
      <c r="P36" s="25">
        <f>P34/P35</f>
        <v>0.37391304347826088</v>
      </c>
      <c r="Q36" s="25">
        <f>Q34/Q35</f>
        <v>0.10310077519379846</v>
      </c>
      <c r="S36" s="23">
        <f>S34/S35</f>
        <v>0.375</v>
      </c>
      <c r="T36" s="25">
        <f>T34/T35</f>
        <v>0.24921874999999999</v>
      </c>
      <c r="V36" s="23">
        <f>V34/V35</f>
        <v>0.375</v>
      </c>
      <c r="W36" s="25">
        <f>W34/W35</f>
        <v>0.14858333333333332</v>
      </c>
      <c r="Y36" s="23">
        <f>Y34/Y35</f>
        <v>0.375</v>
      </c>
      <c r="Z36" s="25">
        <f>Z34/Z35</f>
        <v>0.11025641025641025</v>
      </c>
    </row>
    <row r="37" spans="1:26" x14ac:dyDescent="0.2">
      <c r="A37" s="84"/>
      <c r="C37" s="22"/>
      <c r="D37" s="10"/>
      <c r="E37" s="22"/>
      <c r="F37" s="10"/>
      <c r="G37" s="23"/>
      <c r="H37" s="24"/>
      <c r="I37" s="10"/>
      <c r="J37" s="23"/>
      <c r="K37" s="24"/>
      <c r="M37" s="25"/>
      <c r="N37" s="26"/>
      <c r="P37" s="31"/>
      <c r="Q37" s="26"/>
      <c r="S37" s="22"/>
      <c r="T37" s="26"/>
      <c r="V37" s="22"/>
      <c r="W37" s="26"/>
      <c r="Y37" s="22"/>
      <c r="Z37" s="26"/>
    </row>
    <row r="38" spans="1:26" x14ac:dyDescent="0.2">
      <c r="A38" s="85"/>
      <c r="C38" s="17" t="s">
        <v>41</v>
      </c>
      <c r="D38" s="10"/>
      <c r="E38" s="51" t="s">
        <v>42</v>
      </c>
      <c r="F38" s="12"/>
      <c r="G38" s="27">
        <v>950</v>
      </c>
      <c r="H38" s="28">
        <v>1019</v>
      </c>
      <c r="I38" s="10"/>
      <c r="J38" s="27">
        <v>990</v>
      </c>
      <c r="K38" s="28">
        <v>1363</v>
      </c>
      <c r="M38" s="29">
        <v>1000</v>
      </c>
      <c r="N38" s="30">
        <v>1639</v>
      </c>
      <c r="P38" s="52">
        <v>1100</v>
      </c>
      <c r="Q38" s="30">
        <v>1289</v>
      </c>
      <c r="S38" s="53">
        <v>1200</v>
      </c>
      <c r="T38" s="30">
        <v>1092</v>
      </c>
      <c r="V38" s="53">
        <v>1200</v>
      </c>
      <c r="W38" s="54">
        <v>1032</v>
      </c>
      <c r="Y38" s="53">
        <v>1200</v>
      </c>
      <c r="Z38" s="54">
        <v>1028</v>
      </c>
    </row>
    <row r="39" spans="1:26" x14ac:dyDescent="0.2">
      <c r="C39" s="33"/>
      <c r="D39" s="10"/>
      <c r="E39" s="33"/>
      <c r="F39" s="12"/>
      <c r="G39" s="55"/>
      <c r="H39" s="56"/>
      <c r="I39" s="10"/>
      <c r="J39" s="55"/>
      <c r="K39" s="56"/>
      <c r="M39" s="57"/>
      <c r="N39" s="58"/>
      <c r="P39" s="43"/>
      <c r="Q39" s="58"/>
      <c r="S39" s="34"/>
      <c r="T39" s="58"/>
      <c r="V39" s="34"/>
      <c r="W39" s="58"/>
      <c r="Y39" s="34"/>
      <c r="Z39" s="58"/>
    </row>
    <row r="40" spans="1:26" x14ac:dyDescent="0.2">
      <c r="A40" s="87" t="s">
        <v>43</v>
      </c>
      <c r="C40" s="90" t="s">
        <v>44</v>
      </c>
      <c r="D40" s="10"/>
      <c r="E40" s="33" t="s">
        <v>45</v>
      </c>
      <c r="F40" s="12"/>
      <c r="G40" s="59">
        <v>110266</v>
      </c>
      <c r="H40" s="60">
        <v>138304</v>
      </c>
      <c r="I40" s="10"/>
      <c r="J40" s="59">
        <v>115745</v>
      </c>
      <c r="K40" s="60">
        <v>168527</v>
      </c>
      <c r="M40" s="61">
        <v>121112</v>
      </c>
      <c r="N40" s="62">
        <v>180341</v>
      </c>
      <c r="P40" s="61">
        <v>128989</v>
      </c>
      <c r="Q40" s="62">
        <v>255142</v>
      </c>
      <c r="S40" s="59">
        <v>128989</v>
      </c>
      <c r="T40" s="62">
        <v>228632</v>
      </c>
      <c r="V40" s="59">
        <v>128989</v>
      </c>
      <c r="W40" s="62">
        <v>181948</v>
      </c>
      <c r="Y40" s="59">
        <v>128989</v>
      </c>
      <c r="Z40" s="62">
        <v>96932</v>
      </c>
    </row>
    <row r="41" spans="1:26" x14ac:dyDescent="0.2">
      <c r="A41" s="88"/>
      <c r="C41" s="90"/>
      <c r="D41" s="10"/>
      <c r="E41" s="33" t="s">
        <v>38</v>
      </c>
      <c r="F41" s="12"/>
      <c r="G41" s="39">
        <v>103</v>
      </c>
      <c r="H41" s="40">
        <v>114</v>
      </c>
      <c r="I41" s="10"/>
      <c r="J41" s="39">
        <v>108</v>
      </c>
      <c r="K41" s="40">
        <v>117</v>
      </c>
      <c r="M41" s="41">
        <v>113</v>
      </c>
      <c r="N41" s="42">
        <v>129</v>
      </c>
      <c r="P41" s="41">
        <v>120</v>
      </c>
      <c r="Q41" s="42">
        <v>129</v>
      </c>
      <c r="S41" s="39">
        <v>120</v>
      </c>
      <c r="T41" s="42">
        <v>128</v>
      </c>
      <c r="V41" s="39">
        <v>120</v>
      </c>
      <c r="W41" s="42">
        <v>120</v>
      </c>
      <c r="Y41" s="39">
        <v>120</v>
      </c>
      <c r="Z41" s="42">
        <v>117</v>
      </c>
    </row>
    <row r="42" spans="1:26" x14ac:dyDescent="0.2">
      <c r="A42" s="88"/>
      <c r="C42" s="32"/>
      <c r="D42" s="10"/>
      <c r="E42" s="33"/>
      <c r="F42" s="12"/>
      <c r="G42" s="63">
        <f>G40/G41</f>
        <v>1070.5436893203882</v>
      </c>
      <c r="H42" s="64">
        <f>H40/H41</f>
        <v>1213.1929824561403</v>
      </c>
      <c r="I42" s="10"/>
      <c r="J42" s="63">
        <f>J40/J41</f>
        <v>1071.712962962963</v>
      </c>
      <c r="K42" s="64">
        <f>K40/K41</f>
        <v>1440.4017094017095</v>
      </c>
      <c r="M42" s="65">
        <f>M40/M41</f>
        <v>1071.787610619469</v>
      </c>
      <c r="N42" s="66">
        <f>N40/N41</f>
        <v>1397.9922480620155</v>
      </c>
      <c r="P42" s="65">
        <f>P40/P41</f>
        <v>1074.9083333333333</v>
      </c>
      <c r="Q42" s="65">
        <f>Q40/Q41</f>
        <v>1977.8449612403101</v>
      </c>
      <c r="S42" s="63">
        <f>S40/S41</f>
        <v>1074.9083333333333</v>
      </c>
      <c r="T42" s="66">
        <f>T40/T41</f>
        <v>1786.1875</v>
      </c>
      <c r="V42" s="63">
        <f>V40/V41</f>
        <v>1074.9083333333333</v>
      </c>
      <c r="W42" s="66">
        <f>W40/W41</f>
        <v>1516.2333333333333</v>
      </c>
      <c r="Y42" s="63">
        <f>Y40/Y41</f>
        <v>1074.9083333333333</v>
      </c>
      <c r="Z42" s="66">
        <f>Z40/Z41</f>
        <v>828.47863247863245</v>
      </c>
    </row>
    <row r="43" spans="1:26" x14ac:dyDescent="0.2">
      <c r="A43" s="88"/>
      <c r="C43" s="32"/>
      <c r="D43" s="10"/>
      <c r="E43" s="33"/>
      <c r="F43" s="12"/>
      <c r="G43" s="34"/>
      <c r="H43" s="35"/>
      <c r="I43" s="10"/>
      <c r="J43" s="34"/>
      <c r="K43" s="35"/>
      <c r="M43" s="43"/>
      <c r="N43" s="44"/>
      <c r="P43" s="43"/>
      <c r="Q43" s="44"/>
      <c r="S43" s="34"/>
      <c r="T43" s="44"/>
      <c r="V43" s="34"/>
      <c r="W43" s="44"/>
      <c r="Y43" s="34"/>
      <c r="Z43" s="44"/>
    </row>
    <row r="44" spans="1:26" ht="25.5" x14ac:dyDescent="0.2">
      <c r="A44" s="88"/>
      <c r="C44" s="88" t="s">
        <v>46</v>
      </c>
      <c r="D44" s="10"/>
      <c r="E44" s="67" t="s">
        <v>47</v>
      </c>
      <c r="F44" s="12"/>
      <c r="G44" s="68">
        <v>64</v>
      </c>
      <c r="H44" s="69">
        <v>72</v>
      </c>
      <c r="I44" s="70"/>
      <c r="J44" s="68">
        <v>69</v>
      </c>
      <c r="K44" s="69">
        <v>71</v>
      </c>
      <c r="L44" s="71"/>
      <c r="M44" s="72">
        <v>72</v>
      </c>
      <c r="N44" s="73">
        <v>82</v>
      </c>
      <c r="O44" s="71"/>
      <c r="P44" s="72">
        <v>78</v>
      </c>
      <c r="Q44" s="73">
        <v>113</v>
      </c>
      <c r="R44" s="71"/>
      <c r="S44" s="68">
        <v>78</v>
      </c>
      <c r="T44" s="73">
        <v>121</v>
      </c>
      <c r="V44" s="68">
        <v>78</v>
      </c>
      <c r="W44" s="73">
        <v>108</v>
      </c>
      <c r="Y44" s="68">
        <v>78</v>
      </c>
      <c r="Z44" s="73">
        <v>23</v>
      </c>
    </row>
    <row r="45" spans="1:26" x14ac:dyDescent="0.2">
      <c r="A45" s="88"/>
      <c r="C45" s="88"/>
      <c r="D45" s="10"/>
      <c r="E45" s="33" t="s">
        <v>38</v>
      </c>
      <c r="F45" s="12"/>
      <c r="G45" s="45">
        <v>103</v>
      </c>
      <c r="H45" s="47">
        <v>114</v>
      </c>
      <c r="I45" s="10"/>
      <c r="J45" s="45">
        <v>108</v>
      </c>
      <c r="K45" s="47">
        <v>117</v>
      </c>
      <c r="M45" s="48">
        <v>113</v>
      </c>
      <c r="N45" s="49">
        <v>129</v>
      </c>
      <c r="P45" s="48">
        <v>120</v>
      </c>
      <c r="Q45" s="49">
        <v>129</v>
      </c>
      <c r="S45" s="45">
        <v>120</v>
      </c>
      <c r="T45" s="49">
        <v>128</v>
      </c>
      <c r="V45" s="45">
        <v>120</v>
      </c>
      <c r="W45" s="49">
        <v>120</v>
      </c>
      <c r="Y45" s="45">
        <v>120</v>
      </c>
      <c r="Z45" s="49">
        <v>117</v>
      </c>
    </row>
    <row r="46" spans="1:26" x14ac:dyDescent="0.2">
      <c r="A46" s="89"/>
      <c r="C46" s="32"/>
      <c r="D46" s="10"/>
      <c r="E46" s="32"/>
      <c r="F46" s="10"/>
      <c r="G46" s="34">
        <f>G44/G45</f>
        <v>0.62135922330097082</v>
      </c>
      <c r="H46" s="35">
        <f>H44/H45</f>
        <v>0.63157894736842102</v>
      </c>
      <c r="I46" s="10"/>
      <c r="J46" s="34">
        <f>J44/J45</f>
        <v>0.63888888888888884</v>
      </c>
      <c r="K46" s="35">
        <f>K44/K45</f>
        <v>0.60683760683760679</v>
      </c>
      <c r="M46" s="43">
        <f>M44/M45</f>
        <v>0.63716814159292035</v>
      </c>
      <c r="N46" s="44">
        <f>N44/N45</f>
        <v>0.63565891472868219</v>
      </c>
      <c r="P46" s="43">
        <f>P44/P45</f>
        <v>0.65</v>
      </c>
      <c r="Q46" s="43">
        <f>Q44/Q45</f>
        <v>0.87596899224806202</v>
      </c>
      <c r="S46" s="34">
        <f>S44/S45</f>
        <v>0.65</v>
      </c>
      <c r="T46" s="44">
        <f>T44/T45</f>
        <v>0.9453125</v>
      </c>
      <c r="V46" s="34">
        <f>V44/V45</f>
        <v>0.65</v>
      </c>
      <c r="W46" s="44">
        <f>W44/W45</f>
        <v>0.9</v>
      </c>
      <c r="Y46" s="34">
        <f>Y44/Y45</f>
        <v>0.65</v>
      </c>
      <c r="Z46" s="44">
        <f>Z44/Z45</f>
        <v>0.19658119658119658</v>
      </c>
    </row>
    <row r="47" spans="1:26" x14ac:dyDescent="0.2">
      <c r="C47" s="74"/>
      <c r="D47" s="10"/>
      <c r="E47" s="74"/>
      <c r="F47" s="10"/>
      <c r="G47" s="75"/>
      <c r="H47" s="76"/>
      <c r="I47" s="10"/>
      <c r="J47" s="75"/>
      <c r="K47" s="76"/>
      <c r="M47" s="75"/>
      <c r="N47" s="76"/>
      <c r="P47" s="77"/>
      <c r="Q47" s="78"/>
      <c r="S47" s="74"/>
      <c r="T47" s="78"/>
      <c r="V47" s="74"/>
      <c r="W47" s="78"/>
      <c r="Y47" s="74"/>
      <c r="Z47" s="78"/>
    </row>
    <row r="48" spans="1:26" x14ac:dyDescent="0.2">
      <c r="C48" s="79" t="s">
        <v>48</v>
      </c>
      <c r="D48" s="79"/>
      <c r="E48" s="79"/>
      <c r="F48" s="79"/>
      <c r="G48" s="79"/>
      <c r="H48" s="80"/>
      <c r="I48" s="80"/>
    </row>
    <row r="49" spans="3:11" x14ac:dyDescent="0.2">
      <c r="C49" s="81" t="s">
        <v>49</v>
      </c>
      <c r="D49" s="81"/>
      <c r="E49" s="81"/>
      <c r="F49" s="81"/>
      <c r="G49" s="81"/>
      <c r="H49" s="81"/>
      <c r="I49" s="81"/>
    </row>
    <row r="50" spans="3:11" ht="33.75" customHeight="1" x14ac:dyDescent="0.2">
      <c r="C50" s="81" t="s">
        <v>50</v>
      </c>
      <c r="D50" s="81"/>
      <c r="E50" s="81"/>
      <c r="F50" s="81"/>
      <c r="G50" s="81"/>
      <c r="H50" s="81"/>
      <c r="I50" s="81"/>
      <c r="J50" s="81"/>
      <c r="K50" s="81"/>
    </row>
    <row r="51" spans="3:11" ht="21.75" customHeight="1" x14ac:dyDescent="0.2">
      <c r="C51" s="82" t="s">
        <v>51</v>
      </c>
      <c r="D51" s="82"/>
      <c r="E51" s="82"/>
      <c r="F51" s="82"/>
      <c r="G51" s="82"/>
      <c r="H51" s="82"/>
      <c r="I51" s="82"/>
      <c r="J51" s="82"/>
      <c r="K51" s="82"/>
    </row>
  </sheetData>
  <mergeCells count="18">
    <mergeCell ref="A18:A28"/>
    <mergeCell ref="C18:C19"/>
    <mergeCell ref="C22:C23"/>
    <mergeCell ref="C26:C28"/>
    <mergeCell ref="C2:G2"/>
    <mergeCell ref="A6:A16"/>
    <mergeCell ref="C6:C7"/>
    <mergeCell ref="C10:C11"/>
    <mergeCell ref="C14:C15"/>
    <mergeCell ref="C49:I49"/>
    <mergeCell ref="C50:K50"/>
    <mergeCell ref="C51:K51"/>
    <mergeCell ref="A30:A38"/>
    <mergeCell ref="C30:C31"/>
    <mergeCell ref="C34:C35"/>
    <mergeCell ref="A40:A46"/>
    <mergeCell ref="C40:C41"/>
    <mergeCell ref="C44:C45"/>
  </mergeCells>
  <printOptions horizontalCentered="1"/>
  <pageMargins left="0" right="0" top="0.47244094488188981" bottom="0.39370078740157483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PEMP- objetivos</vt:lpstr>
      <vt:lpstr>'PEMP- objetivos'!Print_Area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Celinefa Gonzalez S.</dc:creator>
  <cp:lastModifiedBy>Céline González Schont</cp:lastModifiedBy>
  <dcterms:created xsi:type="dcterms:W3CDTF">2020-06-03T18:15:21Z</dcterms:created>
  <dcterms:modified xsi:type="dcterms:W3CDTF">2021-05-24T16:38:46Z</dcterms:modified>
</cp:coreProperties>
</file>